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Hoja1!$A$1:$O$84</definedName>
  </definedName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 s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 s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C62" i="1" s="1"/>
  <c r="D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C58" i="1" s="1"/>
  <c r="D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 s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C38" i="1" s="1"/>
  <c r="D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L9" i="1" s="1"/>
  <c r="K28" i="1"/>
  <c r="J28" i="1"/>
  <c r="I28" i="1"/>
  <c r="H28" i="1"/>
  <c r="H9" i="1" s="1"/>
  <c r="G28" i="1"/>
  <c r="F28" i="1"/>
  <c r="E28" i="1"/>
  <c r="D28" i="1"/>
  <c r="D9" i="1" s="1"/>
  <c r="C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C18" i="1" s="1"/>
  <c r="D18" i="1"/>
  <c r="C17" i="1"/>
  <c r="C16" i="1"/>
  <c r="C15" i="1"/>
  <c r="C14" i="1"/>
  <c r="C13" i="1"/>
  <c r="C12" i="1"/>
  <c r="C11" i="1"/>
  <c r="O10" i="1"/>
  <c r="N10" i="1"/>
  <c r="M10" i="1"/>
  <c r="M9" i="1" s="1"/>
  <c r="L10" i="1"/>
  <c r="K10" i="1"/>
  <c r="J10" i="1"/>
  <c r="I10" i="1"/>
  <c r="I9" i="1" s="1"/>
  <c r="H10" i="1"/>
  <c r="G10" i="1"/>
  <c r="F10" i="1"/>
  <c r="E10" i="1"/>
  <c r="C10" i="1" s="1"/>
  <c r="D10" i="1"/>
  <c r="O9" i="1"/>
  <c r="N9" i="1"/>
  <c r="K9" i="1"/>
  <c r="J9" i="1"/>
  <c r="G9" i="1"/>
  <c r="F9" i="1"/>
  <c r="E9" i="1" l="1"/>
  <c r="C9" i="1" s="1"/>
</calcChain>
</file>

<file path=xl/sharedStrings.xml><?xml version="1.0" encoding="utf-8"?>
<sst xmlns="http://schemas.openxmlformats.org/spreadsheetml/2006/main" count="93" uniqueCount="93">
  <si>
    <t xml:space="preserve">CALENDARIO DE PRESUPUESTO DE EGRESOS </t>
  </si>
  <si>
    <t>Información Anual del Ejercicio Fiscal 2018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</si>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</sst>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  <xf numFmtId="0" fontId="0" fillId="0" borderId="0" xfId="0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811366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tabSelected="1" zoomScale="80" zoomScaleNormal="80" workbookViewId="0">
      <selection activeCell="H7" sqref="H7"/>
    </sheetView>
  </sheetViews>
  <sheetFormatPr baseColWidth="10" defaultRowHeight="13.2" x14ac:dyDescent="0.25"/>
  <cols>
    <col min="1" max="1" width="3.6640625" style="4" customWidth="1"/>
    <col min="2" max="2" width="59.44140625" style="4" bestFit="1" customWidth="1"/>
    <col min="3" max="3" width="15.77734375" style="32" customWidth="1"/>
    <col min="4" max="15" width="13.77734375" style="32" customWidth="1"/>
    <col min="16" max="16384" width="11.5546875" style="4"/>
  </cols>
  <sheetData>
    <row r="1" spans="1:16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5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5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5">
      <c r="A9" s="12" t="s">
        <v>18</v>
      </c>
      <c r="B9" s="13"/>
      <c r="C9" s="14">
        <f>+D9+E9+F9+G9+H9+I9+J9+K9+L9+M9+N9+O9</f>
        <v>-34981155.340000011</v>
      </c>
      <c r="D9" s="14">
        <f>+D10+D18+D28+D38+D48+D58+D62+D71+D75</f>
        <v>-5121918.33</v>
      </c>
      <c r="E9" s="14">
        <f t="shared" ref="E9:O9" si="0">+E10+E18+E28+E38+E48+E58+E62+E71+E75</f>
        <v>-3604791.3600000003</v>
      </c>
      <c r="F9" s="14">
        <f t="shared" si="0"/>
        <v>-3666773.5200000009</v>
      </c>
      <c r="G9" s="14">
        <f t="shared" si="0"/>
        <v>-3764257.4000000008</v>
      </c>
      <c r="H9" s="14">
        <f t="shared" si="0"/>
        <v>-4505335.3500000006</v>
      </c>
      <c r="I9" s="14">
        <f t="shared" si="0"/>
        <v>-3426547.7200000007</v>
      </c>
      <c r="J9" s="14">
        <f t="shared" si="0"/>
        <v>-3063508.42</v>
      </c>
      <c r="K9" s="14">
        <f t="shared" si="0"/>
        <v>-3809127.6999999997</v>
      </c>
      <c r="L9" s="14">
        <f t="shared" si="0"/>
        <v>-1956270.5400000003</v>
      </c>
      <c r="M9" s="14">
        <f t="shared" si="0"/>
        <v>-791090.97</v>
      </c>
      <c r="N9" s="14">
        <f t="shared" si="0"/>
        <v>-340830.22</v>
      </c>
      <c r="O9" s="15">
        <f t="shared" si="0"/>
        <v>-930703.80999999994</v>
      </c>
      <c r="P9" s="16"/>
    </row>
    <row r="10" spans="1:16" x14ac:dyDescent="0.25">
      <c r="A10" s="17" t="s">
        <v>19</v>
      </c>
      <c r="B10" s="18"/>
      <c r="C10" s="14">
        <f t="shared" ref="C10:C74" si="1">+D10+E10+F10+G10+H10+I10+J10+K10+L10+M10+N10+O10</f>
        <v>-28092016.350000001</v>
      </c>
      <c r="D10" s="19">
        <f>SUM(D11:D17)</f>
        <v>-3012850.0500000007</v>
      </c>
      <c r="E10" s="19">
        <f t="shared" ref="E10:O10" si="2">SUM(E11:E17)</f>
        <v>-3012850.0500000007</v>
      </c>
      <c r="F10" s="19">
        <f t="shared" si="2"/>
        <v>-3407460.0500000007</v>
      </c>
      <c r="G10" s="19">
        <f t="shared" si="2"/>
        <v>-3012850.0500000007</v>
      </c>
      <c r="H10" s="19">
        <f t="shared" si="2"/>
        <v>-3487877.5300000003</v>
      </c>
      <c r="I10" s="19">
        <f t="shared" si="2"/>
        <v>-3012850.0300000007</v>
      </c>
      <c r="J10" s="19">
        <f t="shared" si="2"/>
        <v>-2878286.6999999997</v>
      </c>
      <c r="K10" s="19">
        <f t="shared" si="2"/>
        <v>-3248591.0199999996</v>
      </c>
      <c r="L10" s="19">
        <f t="shared" si="2"/>
        <v>-1631052.11</v>
      </c>
      <c r="M10" s="19">
        <f t="shared" si="2"/>
        <v>-410763.74</v>
      </c>
      <c r="N10" s="19">
        <f t="shared" si="2"/>
        <v>-213837.55</v>
      </c>
      <c r="O10" s="20">
        <f t="shared" si="2"/>
        <v>-762747.47</v>
      </c>
      <c r="P10" s="16"/>
    </row>
    <row r="11" spans="1:16" x14ac:dyDescent="0.25">
      <c r="A11" s="21">
        <v>1100</v>
      </c>
      <c r="B11" s="22" t="s">
        <v>20</v>
      </c>
      <c r="C11" s="23">
        <f t="shared" si="1"/>
        <v>-14495515.550000001</v>
      </c>
      <c r="D11" s="24">
        <v>-1711844.11</v>
      </c>
      <c r="E11" s="24">
        <v>-1711844.11</v>
      </c>
      <c r="F11" s="24">
        <v>-1711844.11</v>
      </c>
      <c r="G11" s="24">
        <v>-1711844.11</v>
      </c>
      <c r="H11" s="24">
        <v>-1711844.11</v>
      </c>
      <c r="I11" s="24">
        <v>-1711844.11</v>
      </c>
      <c r="J11" s="24">
        <v>-1711844.11</v>
      </c>
      <c r="K11" s="24">
        <v>-1711844.12</v>
      </c>
      <c r="L11" s="24">
        <v>-640044.77</v>
      </c>
      <c r="M11" s="24">
        <v>-160717.89000000001</v>
      </c>
      <c r="N11" s="24">
        <v>0</v>
      </c>
      <c r="O11" s="25">
        <v>0</v>
      </c>
      <c r="P11" s="16"/>
    </row>
    <row r="12" spans="1:16" x14ac:dyDescent="0.25">
      <c r="A12" s="21">
        <v>1200</v>
      </c>
      <c r="B12" s="22" t="s">
        <v>21</v>
      </c>
      <c r="C12" s="23">
        <f t="shared" si="1"/>
        <v>-6962341.9000000004</v>
      </c>
      <c r="D12" s="24">
        <v>-702045.25</v>
      </c>
      <c r="E12" s="24">
        <v>-702045.25</v>
      </c>
      <c r="F12" s="24">
        <v>-702045.25</v>
      </c>
      <c r="G12" s="24">
        <v>-702045.25</v>
      </c>
      <c r="H12" s="24">
        <v>-846023.12</v>
      </c>
      <c r="I12" s="24">
        <v>-702045.25</v>
      </c>
      <c r="J12" s="24">
        <v>-426676.32</v>
      </c>
      <c r="K12" s="24">
        <v>-1162765.3</v>
      </c>
      <c r="L12" s="24">
        <v>-702045.25</v>
      </c>
      <c r="M12" s="24">
        <v>-36208.300000000003</v>
      </c>
      <c r="N12" s="24">
        <v>0</v>
      </c>
      <c r="O12" s="25">
        <v>-278397.36</v>
      </c>
      <c r="P12" s="16"/>
    </row>
    <row r="13" spans="1:16" x14ac:dyDescent="0.25">
      <c r="A13" s="21">
        <v>1300</v>
      </c>
      <c r="B13" s="22" t="s">
        <v>22</v>
      </c>
      <c r="C13" s="23">
        <f t="shared" si="1"/>
        <v>-682782.34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-221284.84</v>
      </c>
      <c r="K13" s="24">
        <v>0</v>
      </c>
      <c r="L13" s="24">
        <v>0</v>
      </c>
      <c r="M13" s="24">
        <v>0</v>
      </c>
      <c r="N13" s="24">
        <v>0</v>
      </c>
      <c r="O13" s="25">
        <v>-461497.5</v>
      </c>
      <c r="P13" s="16"/>
    </row>
    <row r="14" spans="1:16" x14ac:dyDescent="0.25">
      <c r="A14" s="21">
        <v>1400</v>
      </c>
      <c r="B14" s="22" t="s">
        <v>23</v>
      </c>
      <c r="C14" s="23">
        <f t="shared" si="1"/>
        <v>-2242576.02</v>
      </c>
      <c r="D14" s="24">
        <v>-162833.99</v>
      </c>
      <c r="E14" s="24">
        <v>-162833.99</v>
      </c>
      <c r="F14" s="24">
        <v>-557443.99</v>
      </c>
      <c r="G14" s="24">
        <v>-162833.99</v>
      </c>
      <c r="H14" s="24">
        <v>-493883.6</v>
      </c>
      <c r="I14" s="24">
        <v>-162833.99</v>
      </c>
      <c r="J14" s="24">
        <v>-304643.88</v>
      </c>
      <c r="K14" s="24">
        <v>-160144.04999999999</v>
      </c>
      <c r="L14" s="24">
        <v>-75124.539999999994</v>
      </c>
      <c r="M14" s="24">
        <v>0</v>
      </c>
      <c r="N14" s="24">
        <v>0</v>
      </c>
      <c r="O14" s="25">
        <v>0</v>
      </c>
      <c r="P14" s="16"/>
    </row>
    <row r="15" spans="1:16" x14ac:dyDescent="0.25">
      <c r="A15" s="21">
        <v>1500</v>
      </c>
      <c r="B15" s="22" t="s">
        <v>24</v>
      </c>
      <c r="C15" s="23">
        <f t="shared" si="1"/>
        <v>-3708800.5399999991</v>
      </c>
      <c r="D15" s="24">
        <v>-436126.7</v>
      </c>
      <c r="E15" s="24">
        <v>-436126.7</v>
      </c>
      <c r="F15" s="24">
        <v>-436126.7</v>
      </c>
      <c r="G15" s="24">
        <v>-436126.7</v>
      </c>
      <c r="H15" s="24">
        <v>-436126.7</v>
      </c>
      <c r="I15" s="24">
        <v>-436126.68</v>
      </c>
      <c r="J15" s="24">
        <v>-213837.55</v>
      </c>
      <c r="K15" s="24">
        <v>-213837.55</v>
      </c>
      <c r="L15" s="24">
        <v>-213837.55</v>
      </c>
      <c r="M15" s="24">
        <v>-213837.55</v>
      </c>
      <c r="N15" s="24">
        <v>-213837.55</v>
      </c>
      <c r="O15" s="25">
        <v>-22852.61</v>
      </c>
      <c r="P15" s="16"/>
    </row>
    <row r="16" spans="1:16" x14ac:dyDescent="0.25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5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5">
      <c r="A18" s="17" t="s">
        <v>27</v>
      </c>
      <c r="B18" s="18"/>
      <c r="C18" s="14">
        <f t="shared" si="1"/>
        <v>-1003710.5900000001</v>
      </c>
      <c r="D18" s="19">
        <f>SUM(D19:D27)</f>
        <v>-142800.12</v>
      </c>
      <c r="E18" s="19">
        <f t="shared" ref="E18:O18" si="3">SUM(E19:E27)</f>
        <v>-90658.32</v>
      </c>
      <c r="F18" s="19">
        <f t="shared" si="3"/>
        <v>-15250</v>
      </c>
      <c r="G18" s="19">
        <f t="shared" si="3"/>
        <v>-261530.35</v>
      </c>
      <c r="H18" s="19">
        <f t="shared" si="3"/>
        <v>-32090.92</v>
      </c>
      <c r="I18" s="19">
        <f t="shared" si="3"/>
        <v>-78250</v>
      </c>
      <c r="J18" s="19">
        <f t="shared" si="3"/>
        <v>-20250</v>
      </c>
      <c r="K18" s="19">
        <f t="shared" si="3"/>
        <v>-87699.040000000008</v>
      </c>
      <c r="L18" s="19">
        <f t="shared" si="3"/>
        <v>-27431.84</v>
      </c>
      <c r="M18" s="19">
        <f t="shared" si="3"/>
        <v>-85250</v>
      </c>
      <c r="N18" s="19">
        <f t="shared" si="3"/>
        <v>-80250</v>
      </c>
      <c r="O18" s="20">
        <f t="shared" si="3"/>
        <v>-82250</v>
      </c>
      <c r="P18" s="16"/>
    </row>
    <row r="19" spans="1:16" ht="26.4" x14ac:dyDescent="0.25">
      <c r="A19" s="21">
        <v>2100</v>
      </c>
      <c r="B19" s="22" t="s">
        <v>28</v>
      </c>
      <c r="C19" s="23">
        <f t="shared" si="1"/>
        <v>-213385.24</v>
      </c>
      <c r="D19" s="24">
        <v>-68045.08</v>
      </c>
      <c r="E19" s="24">
        <v>-6250</v>
      </c>
      <c r="F19" s="24">
        <v>-6250</v>
      </c>
      <c r="G19" s="24">
        <v>-35204.160000000003</v>
      </c>
      <c r="H19" s="24">
        <v>-14090.92</v>
      </c>
      <c r="I19" s="24">
        <v>-6250</v>
      </c>
      <c r="J19" s="24">
        <v>-6250</v>
      </c>
      <c r="K19" s="24">
        <v>-30363.24</v>
      </c>
      <c r="L19" s="24">
        <v>-21931.84</v>
      </c>
      <c r="M19" s="24">
        <v>-6250</v>
      </c>
      <c r="N19" s="24">
        <v>-6250</v>
      </c>
      <c r="O19" s="25">
        <v>-6250</v>
      </c>
      <c r="P19" s="16"/>
    </row>
    <row r="20" spans="1:16" x14ac:dyDescent="0.25">
      <c r="A20" s="21">
        <v>2200</v>
      </c>
      <c r="B20" s="22" t="s">
        <v>29</v>
      </c>
      <c r="C20" s="23">
        <f t="shared" si="1"/>
        <v>-63500</v>
      </c>
      <c r="D20" s="24">
        <v>-8000</v>
      </c>
      <c r="E20" s="24">
        <v>-11000</v>
      </c>
      <c r="F20" s="24">
        <v>-7500</v>
      </c>
      <c r="G20" s="24">
        <v>0</v>
      </c>
      <c r="H20" s="24">
        <v>-10000</v>
      </c>
      <c r="I20" s="24">
        <v>-2000</v>
      </c>
      <c r="J20" s="24">
        <v>-12000</v>
      </c>
      <c r="K20" s="24">
        <v>0</v>
      </c>
      <c r="L20" s="24">
        <v>-1000</v>
      </c>
      <c r="M20" s="24">
        <v>-7000</v>
      </c>
      <c r="N20" s="24">
        <v>-4000</v>
      </c>
      <c r="O20" s="25">
        <v>-1000</v>
      </c>
      <c r="P20" s="16"/>
    </row>
    <row r="21" spans="1:16" x14ac:dyDescent="0.25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5">
      <c r="A22" s="21">
        <v>2400</v>
      </c>
      <c r="B22" s="22" t="s">
        <v>31</v>
      </c>
      <c r="C22" s="23">
        <f t="shared" si="1"/>
        <v>-49563.360000000001</v>
      </c>
      <c r="D22" s="24">
        <v>-5655.04</v>
      </c>
      <c r="E22" s="24">
        <v>-22908.32</v>
      </c>
      <c r="F22" s="24">
        <v>0</v>
      </c>
      <c r="G22" s="24">
        <v>-3500</v>
      </c>
      <c r="H22" s="24">
        <v>-7000</v>
      </c>
      <c r="I22" s="24">
        <v>0</v>
      </c>
      <c r="J22" s="24">
        <v>-2000</v>
      </c>
      <c r="K22" s="24">
        <v>-2000</v>
      </c>
      <c r="L22" s="24">
        <v>-4500</v>
      </c>
      <c r="M22" s="24">
        <v>-2000</v>
      </c>
      <c r="N22" s="24">
        <v>0</v>
      </c>
      <c r="O22" s="25">
        <v>0</v>
      </c>
      <c r="P22" s="16"/>
    </row>
    <row r="23" spans="1:16" x14ac:dyDescent="0.25">
      <c r="A23" s="21">
        <v>2500</v>
      </c>
      <c r="B23" s="22" t="s">
        <v>32</v>
      </c>
      <c r="C23" s="23">
        <f t="shared" si="1"/>
        <v>-119435.8</v>
      </c>
      <c r="D23" s="24">
        <v>-1600</v>
      </c>
      <c r="E23" s="24">
        <v>-4000</v>
      </c>
      <c r="F23" s="24">
        <v>0</v>
      </c>
      <c r="G23" s="24">
        <v>-3500</v>
      </c>
      <c r="H23" s="24">
        <v>0</v>
      </c>
      <c r="I23" s="24">
        <v>-25000</v>
      </c>
      <c r="J23" s="24">
        <v>0</v>
      </c>
      <c r="K23" s="24">
        <v>-10335.799999999999</v>
      </c>
      <c r="L23" s="24">
        <v>0</v>
      </c>
      <c r="M23" s="24">
        <v>-25000</v>
      </c>
      <c r="N23" s="24">
        <v>-25000</v>
      </c>
      <c r="O23" s="25">
        <v>-25000</v>
      </c>
      <c r="P23" s="16"/>
    </row>
    <row r="24" spans="1:16" x14ac:dyDescent="0.25">
      <c r="A24" s="21">
        <v>2600</v>
      </c>
      <c r="B24" s="22" t="s">
        <v>33</v>
      </c>
      <c r="C24" s="23">
        <f t="shared" si="1"/>
        <v>-320000</v>
      </c>
      <c r="D24" s="24">
        <v>-45000</v>
      </c>
      <c r="E24" s="24">
        <v>-45000</v>
      </c>
      <c r="F24" s="24">
        <v>0</v>
      </c>
      <c r="G24" s="24">
        <v>-45000</v>
      </c>
      <c r="H24" s="24">
        <v>0</v>
      </c>
      <c r="I24" s="24">
        <v>-45000</v>
      </c>
      <c r="J24" s="24">
        <v>0</v>
      </c>
      <c r="K24" s="24">
        <v>-45000</v>
      </c>
      <c r="L24" s="24">
        <v>0</v>
      </c>
      <c r="M24" s="24">
        <v>-45000</v>
      </c>
      <c r="N24" s="24">
        <v>-25000</v>
      </c>
      <c r="O24" s="25">
        <v>-25000</v>
      </c>
      <c r="P24" s="16"/>
    </row>
    <row r="25" spans="1:16" x14ac:dyDescent="0.25">
      <c r="A25" s="21">
        <v>2700</v>
      </c>
      <c r="B25" s="22" t="s">
        <v>34</v>
      </c>
      <c r="C25" s="23">
        <f t="shared" si="1"/>
        <v>-188826.19</v>
      </c>
      <c r="D25" s="24">
        <v>-12000</v>
      </c>
      <c r="E25" s="24">
        <v>0</v>
      </c>
      <c r="F25" s="24">
        <v>-1500</v>
      </c>
      <c r="G25" s="24">
        <v>-174326.19</v>
      </c>
      <c r="H25" s="24">
        <v>-1000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5">
        <v>0</v>
      </c>
      <c r="P25" s="16"/>
    </row>
    <row r="26" spans="1:16" x14ac:dyDescent="0.25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5">
      <c r="A27" s="21">
        <v>2900</v>
      </c>
      <c r="B27" s="22" t="s">
        <v>36</v>
      </c>
      <c r="C27" s="23">
        <f t="shared" si="1"/>
        <v>-49000</v>
      </c>
      <c r="D27" s="24">
        <v>-2500</v>
      </c>
      <c r="E27" s="24">
        <v>-1500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-20000</v>
      </c>
      <c r="O27" s="25">
        <v>-25000</v>
      </c>
      <c r="P27" s="16"/>
    </row>
    <row r="28" spans="1:16" x14ac:dyDescent="0.25">
      <c r="A28" s="17" t="s">
        <v>37</v>
      </c>
      <c r="B28" s="18"/>
      <c r="C28" s="14">
        <f t="shared" si="1"/>
        <v>-5158928.3999999985</v>
      </c>
      <c r="D28" s="19">
        <f>SUM(D29:D37)</f>
        <v>-1890768.1599999997</v>
      </c>
      <c r="E28" s="19">
        <f t="shared" ref="E28:O28" si="4">SUM(E29:E37)</f>
        <v>-331282.99</v>
      </c>
      <c r="F28" s="19">
        <f t="shared" si="4"/>
        <v>-219063.47000000003</v>
      </c>
      <c r="G28" s="19">
        <f t="shared" si="4"/>
        <v>-369877</v>
      </c>
      <c r="H28" s="19">
        <f t="shared" si="4"/>
        <v>-909866.9</v>
      </c>
      <c r="I28" s="19">
        <f t="shared" si="4"/>
        <v>-335447.68999999994</v>
      </c>
      <c r="J28" s="19">
        <f t="shared" si="4"/>
        <v>-129971.72</v>
      </c>
      <c r="K28" s="19">
        <f t="shared" si="4"/>
        <v>-362837.64</v>
      </c>
      <c r="L28" s="19">
        <f t="shared" si="4"/>
        <v>-182286.59</v>
      </c>
      <c r="M28" s="19">
        <f t="shared" si="4"/>
        <v>-295077.23</v>
      </c>
      <c r="N28" s="19">
        <f t="shared" si="4"/>
        <v>-46742.67</v>
      </c>
      <c r="O28" s="20">
        <f t="shared" si="4"/>
        <v>-85706.34</v>
      </c>
      <c r="P28" s="16"/>
    </row>
    <row r="29" spans="1:16" x14ac:dyDescent="0.25">
      <c r="A29" s="21">
        <v>3100</v>
      </c>
      <c r="B29" s="22" t="s">
        <v>38</v>
      </c>
      <c r="C29" s="23">
        <f t="shared" si="1"/>
        <v>-551618.91</v>
      </c>
      <c r="D29" s="24">
        <v>-95037.75</v>
      </c>
      <c r="E29" s="24">
        <v>-95390.24</v>
      </c>
      <c r="F29" s="24">
        <v>-44134.51</v>
      </c>
      <c r="G29" s="24">
        <v>-72494.69</v>
      </c>
      <c r="H29" s="24">
        <v>-38110</v>
      </c>
      <c r="I29" s="24">
        <v>-90391.24</v>
      </c>
      <c r="J29" s="24">
        <v>0</v>
      </c>
      <c r="K29" s="24">
        <v>-52280.24</v>
      </c>
      <c r="L29" s="24">
        <v>-2500</v>
      </c>
      <c r="M29" s="24">
        <v>-52280.24</v>
      </c>
      <c r="N29" s="24">
        <v>0</v>
      </c>
      <c r="O29" s="25">
        <v>-9000</v>
      </c>
      <c r="P29" s="16"/>
    </row>
    <row r="30" spans="1:16" x14ac:dyDescent="0.25">
      <c r="A30" s="21">
        <v>3200</v>
      </c>
      <c r="B30" s="22" t="s">
        <v>39</v>
      </c>
      <c r="C30" s="23">
        <f t="shared" si="1"/>
        <v>-331810.40000000002</v>
      </c>
      <c r="D30" s="24">
        <v>0</v>
      </c>
      <c r="E30" s="24">
        <v>0</v>
      </c>
      <c r="F30" s="24">
        <v>-28000</v>
      </c>
      <c r="G30" s="24">
        <v>0</v>
      </c>
      <c r="H30" s="24">
        <v>-303810.40000000002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5">
        <v>0</v>
      </c>
      <c r="P30" s="16"/>
    </row>
    <row r="31" spans="1:16" x14ac:dyDescent="0.25">
      <c r="A31" s="21">
        <v>3300</v>
      </c>
      <c r="B31" s="22" t="s">
        <v>40</v>
      </c>
      <c r="C31" s="23">
        <f t="shared" si="1"/>
        <v>-1695898.4400000002</v>
      </c>
      <c r="D31" s="24">
        <v>-941029.05</v>
      </c>
      <c r="E31" s="24">
        <v>-32169.919999999998</v>
      </c>
      <c r="F31" s="24">
        <v>-45385.01</v>
      </c>
      <c r="G31" s="24">
        <v>-18102.55</v>
      </c>
      <c r="H31" s="24">
        <v>-116764.7</v>
      </c>
      <c r="I31" s="24">
        <v>-40000</v>
      </c>
      <c r="J31" s="24">
        <v>-110144.46</v>
      </c>
      <c r="K31" s="24">
        <v>-176764.69</v>
      </c>
      <c r="L31" s="24">
        <v>-127125.06</v>
      </c>
      <c r="M31" s="24">
        <v>-61369</v>
      </c>
      <c r="N31" s="24">
        <v>-10671.67</v>
      </c>
      <c r="O31" s="25">
        <v>-16372.33</v>
      </c>
      <c r="P31" s="16"/>
    </row>
    <row r="32" spans="1:16" x14ac:dyDescent="0.25">
      <c r="A32" s="21">
        <v>3400</v>
      </c>
      <c r="B32" s="22" t="s">
        <v>41</v>
      </c>
      <c r="C32" s="23">
        <f t="shared" si="1"/>
        <v>-308595.39999999997</v>
      </c>
      <c r="D32" s="24">
        <v>-230130.24</v>
      </c>
      <c r="E32" s="24">
        <v>-5200</v>
      </c>
      <c r="F32" s="24">
        <v>-3200</v>
      </c>
      <c r="G32" s="24">
        <v>-3200</v>
      </c>
      <c r="H32" s="24">
        <v>-57664.55</v>
      </c>
      <c r="I32" s="24">
        <v>-3200</v>
      </c>
      <c r="J32" s="24">
        <v>-2000</v>
      </c>
      <c r="K32" s="24">
        <v>-2000</v>
      </c>
      <c r="L32" s="24">
        <v>-2000</v>
      </c>
      <c r="M32" s="24">
        <v>-0.61</v>
      </c>
      <c r="N32" s="24">
        <v>0</v>
      </c>
      <c r="O32" s="25">
        <v>0</v>
      </c>
      <c r="P32" s="16"/>
    </row>
    <row r="33" spans="1:16" x14ac:dyDescent="0.25">
      <c r="A33" s="21">
        <v>3500</v>
      </c>
      <c r="B33" s="22" t="s">
        <v>42</v>
      </c>
      <c r="C33" s="23">
        <f t="shared" si="1"/>
        <v>-1422527.37</v>
      </c>
      <c r="D33" s="24">
        <v>-367699.96</v>
      </c>
      <c r="E33" s="24">
        <v>-137466.91</v>
      </c>
      <c r="F33" s="24">
        <v>-1839</v>
      </c>
      <c r="G33" s="24">
        <v>-182387.43</v>
      </c>
      <c r="H33" s="24">
        <v>-266823.84999999998</v>
      </c>
      <c r="I33" s="24">
        <v>-125619.34</v>
      </c>
      <c r="J33" s="24">
        <v>-11141.26</v>
      </c>
      <c r="K33" s="24">
        <v>-121419.34</v>
      </c>
      <c r="L33" s="24">
        <v>-40178.97</v>
      </c>
      <c r="M33" s="24">
        <v>-137772.34</v>
      </c>
      <c r="N33" s="24">
        <v>0</v>
      </c>
      <c r="O33" s="25">
        <v>-30178.97</v>
      </c>
      <c r="P33" s="16"/>
    </row>
    <row r="34" spans="1:16" x14ac:dyDescent="0.25">
      <c r="A34" s="21">
        <v>3600</v>
      </c>
      <c r="B34" s="22" t="s">
        <v>43</v>
      </c>
      <c r="C34" s="23">
        <f t="shared" si="1"/>
        <v>-209747.40000000002</v>
      </c>
      <c r="D34" s="24">
        <v>0</v>
      </c>
      <c r="E34" s="24">
        <v>0</v>
      </c>
      <c r="F34" s="24">
        <v>-49118.07</v>
      </c>
      <c r="G34" s="24">
        <v>-49118.07</v>
      </c>
      <c r="H34" s="24">
        <v>-62393.19</v>
      </c>
      <c r="I34" s="24">
        <v>-49118.07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5">
        <v>0</v>
      </c>
      <c r="P34" s="16"/>
    </row>
    <row r="35" spans="1:16" x14ac:dyDescent="0.25">
      <c r="A35" s="21">
        <v>3700</v>
      </c>
      <c r="B35" s="22" t="s">
        <v>44</v>
      </c>
      <c r="C35" s="23">
        <f t="shared" si="1"/>
        <v>-116408.35999999997</v>
      </c>
      <c r="D35" s="24">
        <v>-18915.89</v>
      </c>
      <c r="E35" s="24">
        <v>-24355.040000000001</v>
      </c>
      <c r="F35" s="24">
        <v>-10686</v>
      </c>
      <c r="G35" s="24">
        <v>-7873.38</v>
      </c>
      <c r="H35" s="24">
        <v>-2000</v>
      </c>
      <c r="I35" s="24">
        <v>-5655.04</v>
      </c>
      <c r="J35" s="24">
        <v>-5686</v>
      </c>
      <c r="K35" s="24">
        <v>-9373.3700000000008</v>
      </c>
      <c r="L35" s="24">
        <v>-9482.56</v>
      </c>
      <c r="M35" s="24">
        <v>-7655.04</v>
      </c>
      <c r="N35" s="24">
        <v>-10071</v>
      </c>
      <c r="O35" s="25">
        <v>-4655.04</v>
      </c>
      <c r="P35" s="16"/>
    </row>
    <row r="36" spans="1:16" x14ac:dyDescent="0.25">
      <c r="A36" s="21">
        <v>3800</v>
      </c>
      <c r="B36" s="22" t="s">
        <v>45</v>
      </c>
      <c r="C36" s="23">
        <f t="shared" si="1"/>
        <v>-278760.44</v>
      </c>
      <c r="D36" s="24">
        <v>-197718.39</v>
      </c>
      <c r="E36" s="24">
        <v>-1464</v>
      </c>
      <c r="F36" s="24">
        <v>-1464</v>
      </c>
      <c r="G36" s="24">
        <v>-1464</v>
      </c>
      <c r="H36" s="24">
        <v>-60186.05</v>
      </c>
      <c r="I36" s="24">
        <v>-16464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5">
        <v>0</v>
      </c>
      <c r="P36" s="16"/>
    </row>
    <row r="37" spans="1:16" x14ac:dyDescent="0.25">
      <c r="A37" s="21">
        <v>3900</v>
      </c>
      <c r="B37" s="22" t="s">
        <v>46</v>
      </c>
      <c r="C37" s="23">
        <f t="shared" si="1"/>
        <v>-243561.68</v>
      </c>
      <c r="D37" s="24">
        <v>-40236.879999999997</v>
      </c>
      <c r="E37" s="24">
        <v>-35236.879999999997</v>
      </c>
      <c r="F37" s="24">
        <v>-35236.879999999997</v>
      </c>
      <c r="G37" s="24">
        <v>-35236.879999999997</v>
      </c>
      <c r="H37" s="24">
        <v>-2114.16</v>
      </c>
      <c r="I37" s="24">
        <v>-5000</v>
      </c>
      <c r="J37" s="24">
        <v>-1000</v>
      </c>
      <c r="K37" s="24">
        <v>-1000</v>
      </c>
      <c r="L37" s="24">
        <v>-1000</v>
      </c>
      <c r="M37" s="24">
        <v>-36000</v>
      </c>
      <c r="N37" s="24">
        <v>-26000</v>
      </c>
      <c r="O37" s="25">
        <v>-25500</v>
      </c>
      <c r="P37" s="16"/>
    </row>
    <row r="38" spans="1:16" x14ac:dyDescent="0.25">
      <c r="A38" s="17" t="s">
        <v>47</v>
      </c>
      <c r="B38" s="18"/>
      <c r="C38" s="14">
        <f t="shared" si="1"/>
        <v>-226500</v>
      </c>
      <c r="D38" s="19">
        <f>SUM(D39:D47)</f>
        <v>-75500</v>
      </c>
      <c r="E38" s="19">
        <f t="shared" ref="E38:O38" si="5">SUM(E39:E47)</f>
        <v>0</v>
      </c>
      <c r="F38" s="19">
        <f t="shared" si="5"/>
        <v>0</v>
      </c>
      <c r="G38" s="19">
        <f t="shared" si="5"/>
        <v>0</v>
      </c>
      <c r="H38" s="19">
        <f t="shared" si="5"/>
        <v>-75500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-75500</v>
      </c>
      <c r="M38" s="19">
        <f t="shared" si="5"/>
        <v>0</v>
      </c>
      <c r="N38" s="19">
        <f t="shared" si="5"/>
        <v>0</v>
      </c>
      <c r="O38" s="20">
        <f t="shared" si="5"/>
        <v>0</v>
      </c>
      <c r="P38" s="16"/>
    </row>
    <row r="39" spans="1:16" x14ac:dyDescent="0.25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5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5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5">
      <c r="A42" s="21">
        <v>4400</v>
      </c>
      <c r="B42" s="22" t="s">
        <v>51</v>
      </c>
      <c r="C42" s="23">
        <f t="shared" si="1"/>
        <v>-226500</v>
      </c>
      <c r="D42" s="24">
        <v>-75500</v>
      </c>
      <c r="E42" s="24">
        <v>0</v>
      </c>
      <c r="F42" s="24">
        <v>0</v>
      </c>
      <c r="G42" s="24">
        <v>0</v>
      </c>
      <c r="H42" s="24">
        <v>-75500</v>
      </c>
      <c r="I42" s="24">
        <v>0</v>
      </c>
      <c r="J42" s="24">
        <v>0</v>
      </c>
      <c r="K42" s="24">
        <v>0</v>
      </c>
      <c r="L42" s="24">
        <v>-75500</v>
      </c>
      <c r="M42" s="24">
        <v>0</v>
      </c>
      <c r="N42" s="24">
        <v>0</v>
      </c>
      <c r="O42" s="25">
        <v>0</v>
      </c>
      <c r="P42" s="16"/>
    </row>
    <row r="43" spans="1:16" x14ac:dyDescent="0.25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5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5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5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5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5">
      <c r="A48" s="17" t="s">
        <v>57</v>
      </c>
      <c r="B48" s="18"/>
      <c r="C48" s="14">
        <f t="shared" si="1"/>
        <v>-500000</v>
      </c>
      <c r="D48" s="19">
        <f>SUM(D49:D57)</f>
        <v>0</v>
      </c>
      <c r="E48" s="19">
        <f t="shared" ref="E48:O48" si="6">SUM(E49:E57)</f>
        <v>-170000</v>
      </c>
      <c r="F48" s="19">
        <f t="shared" si="6"/>
        <v>-25000</v>
      </c>
      <c r="G48" s="19">
        <f t="shared" si="6"/>
        <v>-120000</v>
      </c>
      <c r="H48" s="19">
        <f t="shared" si="6"/>
        <v>0</v>
      </c>
      <c r="I48" s="19">
        <f t="shared" si="6"/>
        <v>0</v>
      </c>
      <c r="J48" s="19">
        <f t="shared" si="6"/>
        <v>-35000</v>
      </c>
      <c r="K48" s="19">
        <f t="shared" si="6"/>
        <v>-110000</v>
      </c>
      <c r="L48" s="19">
        <f t="shared" si="6"/>
        <v>-40000</v>
      </c>
      <c r="M48" s="19">
        <f t="shared" si="6"/>
        <v>0</v>
      </c>
      <c r="N48" s="19">
        <f t="shared" si="6"/>
        <v>0</v>
      </c>
      <c r="O48" s="20">
        <f t="shared" si="6"/>
        <v>0</v>
      </c>
      <c r="P48" s="16"/>
    </row>
    <row r="49" spans="1:16" x14ac:dyDescent="0.25">
      <c r="A49" s="21">
        <v>5100</v>
      </c>
      <c r="B49" s="22" t="s">
        <v>58</v>
      </c>
      <c r="C49" s="23">
        <f t="shared" si="1"/>
        <v>-300000</v>
      </c>
      <c r="D49" s="24">
        <v>0</v>
      </c>
      <c r="E49" s="24">
        <v>-120000</v>
      </c>
      <c r="F49" s="24">
        <v>0</v>
      </c>
      <c r="G49" s="24">
        <v>-120000</v>
      </c>
      <c r="H49" s="24">
        <v>0</v>
      </c>
      <c r="I49" s="24">
        <v>0</v>
      </c>
      <c r="J49" s="24">
        <v>0</v>
      </c>
      <c r="K49" s="24">
        <v>-60000</v>
      </c>
      <c r="L49" s="24">
        <v>0</v>
      </c>
      <c r="M49" s="24">
        <v>0</v>
      </c>
      <c r="N49" s="24">
        <v>0</v>
      </c>
      <c r="O49" s="25">
        <v>0</v>
      </c>
      <c r="P49" s="16"/>
    </row>
    <row r="50" spans="1:16" x14ac:dyDescent="0.25">
      <c r="A50" s="21">
        <v>5200</v>
      </c>
      <c r="B50" s="22" t="s">
        <v>59</v>
      </c>
      <c r="C50" s="23">
        <f t="shared" si="1"/>
        <v>-65000</v>
      </c>
      <c r="D50" s="24">
        <v>0</v>
      </c>
      <c r="E50" s="24">
        <v>0</v>
      </c>
      <c r="F50" s="24">
        <v>-25000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-40000</v>
      </c>
      <c r="M50" s="24">
        <v>0</v>
      </c>
      <c r="N50" s="24">
        <v>0</v>
      </c>
      <c r="O50" s="25">
        <v>0</v>
      </c>
      <c r="P50" s="16"/>
    </row>
    <row r="51" spans="1:16" x14ac:dyDescent="0.25">
      <c r="A51" s="21">
        <v>5300</v>
      </c>
      <c r="B51" s="22" t="s">
        <v>60</v>
      </c>
      <c r="C51" s="23">
        <f t="shared" si="1"/>
        <v>-50000</v>
      </c>
      <c r="D51" s="24">
        <v>0</v>
      </c>
      <c r="E51" s="24">
        <v>-50000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5">
        <v>0</v>
      </c>
      <c r="P51" s="16"/>
    </row>
    <row r="52" spans="1:16" x14ac:dyDescent="0.25">
      <c r="A52" s="21">
        <v>5400</v>
      </c>
      <c r="B52" s="22" t="s">
        <v>61</v>
      </c>
      <c r="C52" s="23">
        <f t="shared" si="1"/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16"/>
    </row>
    <row r="53" spans="1:16" x14ac:dyDescent="0.25">
      <c r="A53" s="21">
        <v>5500</v>
      </c>
      <c r="B53" s="22" t="s">
        <v>62</v>
      </c>
      <c r="C53" s="23">
        <f t="shared" si="1"/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  <c r="P53" s="16"/>
    </row>
    <row r="54" spans="1:16" x14ac:dyDescent="0.25">
      <c r="A54" s="21">
        <v>5600</v>
      </c>
      <c r="B54" s="22" t="s">
        <v>63</v>
      </c>
      <c r="C54" s="23">
        <f t="shared" si="1"/>
        <v>-85000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-35000</v>
      </c>
      <c r="K54" s="24">
        <v>-50000</v>
      </c>
      <c r="L54" s="24">
        <v>0</v>
      </c>
      <c r="M54" s="24">
        <v>0</v>
      </c>
      <c r="N54" s="24">
        <v>0</v>
      </c>
      <c r="O54" s="25">
        <v>0</v>
      </c>
      <c r="P54" s="16"/>
    </row>
    <row r="55" spans="1:16" x14ac:dyDescent="0.25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5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5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5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5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5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5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5">
      <c r="A62" s="17" t="s">
        <v>71</v>
      </c>
      <c r="B62" s="18"/>
      <c r="C62" s="14">
        <f t="shared" si="1"/>
        <v>0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0</v>
      </c>
      <c r="H62" s="19">
        <f t="shared" si="8"/>
        <v>0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5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5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5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5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5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5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5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5">
      <c r="A70" s="21">
        <v>7900</v>
      </c>
      <c r="B70" s="22" t="s">
        <v>79</v>
      </c>
      <c r="C70" s="23">
        <f t="shared" si="1"/>
        <v>0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5"/>
      <c r="P70" s="16"/>
    </row>
    <row r="71" spans="1:16" x14ac:dyDescent="0.25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5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5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5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5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5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5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5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5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5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5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5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5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  <row r="84" spans="1:16" ht="14.4" x14ac:dyDescent="0.3">
      <c r="A84" s="33" t="s">
        <v>92</v>
      </c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31496062992125984" right="0.31496062992125984" top="0.35433070866141736" bottom="0.35433070866141736" header="0.31496062992125984" footer="0.31496062992125984"/>
  <pageSetup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2018-04-26T20:31:33Z</cp:lastPrinted>
  <dcterms:created xsi:type="dcterms:W3CDTF">2018-04-26T20:28:20Z</dcterms:created>
  <dcterms:modified xsi:type="dcterms:W3CDTF">2018-04-26T20:33:14Z</dcterms:modified>
</cp:coreProperties>
</file>